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25" i="1" l="1"/>
  <c r="J25" i="1"/>
  <c r="I25" i="1"/>
  <c r="H25" i="1"/>
  <c r="G25" i="1"/>
  <c r="K22" i="1"/>
  <c r="J22" i="1"/>
  <c r="I22" i="1"/>
  <c r="H22" i="1"/>
  <c r="G22" i="1"/>
  <c r="F22" i="1"/>
  <c r="E22" i="1"/>
  <c r="K15" i="1"/>
  <c r="J15" i="1"/>
  <c r="I15" i="1"/>
  <c r="H15" i="1"/>
  <c r="G15" i="1"/>
  <c r="F15" i="1"/>
  <c r="E15" i="1"/>
</calcChain>
</file>

<file path=xl/sharedStrings.xml><?xml version="1.0" encoding="utf-8"?>
<sst xmlns="http://schemas.openxmlformats.org/spreadsheetml/2006/main" count="58" uniqueCount="40">
  <si>
    <t xml:space="preserve"> </t>
  </si>
  <si>
    <t xml:space="preserve">                 Утверждаю    :                                                                      Согласовано :</t>
  </si>
  <si>
    <t xml:space="preserve">Индивидуальный предприниматель___________А.О. Ооржак       </t>
  </si>
  <si>
    <t xml:space="preserve">Директор_______________ </t>
  </si>
  <si>
    <t>Прием пищи</t>
  </si>
  <si>
    <t>Раздел</t>
  </si>
  <si>
    <t>№ рец.</t>
  </si>
  <si>
    <t>Блюдо</t>
  </si>
  <si>
    <t>Выход, г ( 7-11 лет)</t>
  </si>
  <si>
    <t>Цена</t>
  </si>
  <si>
    <t>Белки</t>
  </si>
  <si>
    <t>Жиры</t>
  </si>
  <si>
    <t>Углеводы</t>
  </si>
  <si>
    <t>Калорийность</t>
  </si>
  <si>
    <t>Завтрак</t>
  </si>
  <si>
    <t>Компоты (напитки, кисели) из свежих фруктов или ягод, сухофруктов (сахар не более 7гр на 100гр блюда)</t>
  </si>
  <si>
    <t>хлеб</t>
  </si>
  <si>
    <t>пром.</t>
  </si>
  <si>
    <t>Хлеб пшеничный</t>
  </si>
  <si>
    <t xml:space="preserve">хлеб </t>
  </si>
  <si>
    <t>Хлеб ржано-пшеничный</t>
  </si>
  <si>
    <t>Итого</t>
  </si>
  <si>
    <t>Обед</t>
  </si>
  <si>
    <t>Дополнительное меню для детей с ОВЗ</t>
  </si>
  <si>
    <t>сладкое</t>
  </si>
  <si>
    <t>Повар________________</t>
  </si>
  <si>
    <t>Фельдшер_____________</t>
  </si>
  <si>
    <t>Блюда из мяса (порционные и мелкопорционные), в том числе с соусом</t>
  </si>
  <si>
    <t>Блюда (гарниры) из круп, бобовых и макаронных изделий</t>
  </si>
  <si>
    <t>Меню на «07»  октября  2025г.</t>
  </si>
  <si>
    <t>Вторник</t>
  </si>
  <si>
    <t>Гуляш из говядины</t>
  </si>
  <si>
    <t>202/М/ССЖ</t>
  </si>
  <si>
    <t>Макаронные изделия отварные</t>
  </si>
  <si>
    <t>342/М/ССЖ</t>
  </si>
  <si>
    <t>Компот из свежих яблок, 200/10</t>
  </si>
  <si>
    <t>Щи, борщи, супы овощные</t>
  </si>
  <si>
    <t>88/М/ССЖ</t>
  </si>
  <si>
    <t>Щи из свежей капусты с картофелем со сметаной, 200/10</t>
  </si>
  <si>
    <t>шоколадная конфета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</si>
</sst>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8"/>
      <name val="Arial"/>
      <family val="2"/>
      <charset val="1"/>
    </font>
    <font>
      <sz val="14"/>
      <name val="Times New Roman"/>
      <family val="1"/>
      <charset val="204"/>
    </font>
    <font>
      <sz val="8"/>
      <name val="Arial"/>
      <family val="2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4" fillId="0" borderId="0"/>
    <xf numFmtId="0" fontId="6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5" fillId="0" borderId="6" xfId="1" applyFont="1" applyBorder="1" applyAlignment="1">
      <alignment vertical="center" wrapText="1"/>
    </xf>
    <xf numFmtId="2" fontId="5" fillId="0" borderId="7" xfId="2" applyNumberFormat="1" applyFont="1" applyBorder="1" applyAlignment="1">
      <alignment horizontal="center" vertical="center"/>
    </xf>
    <xf numFmtId="0" fontId="5" fillId="0" borderId="5" xfId="2" applyFont="1" applyBorder="1" applyAlignment="1">
      <alignment vertical="center" wrapText="1"/>
    </xf>
    <xf numFmtId="1" fontId="5" fillId="0" borderId="8" xfId="2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 wrapText="1"/>
    </xf>
    <xf numFmtId="2" fontId="5" fillId="0" borderId="5" xfId="2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" fontId="5" fillId="0" borderId="5" xfId="2" applyNumberFormat="1" applyFont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164" fontId="1" fillId="2" borderId="5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5" fillId="0" borderId="5" xfId="4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14" xfId="0" applyFont="1" applyFill="1" applyBorder="1" applyAlignment="1">
      <alignment horizontal="center" vertical="center" wrapText="1"/>
    </xf>
    <xf numFmtId="0" fontId="5" fillId="0" borderId="5" xfId="1" applyFont="1" applyBorder="1" applyAlignment="1">
      <alignment vertical="center" wrapText="1"/>
    </xf>
    <xf numFmtId="2" fontId="7" fillId="0" borderId="5" xfId="2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164" fontId="5" fillId="0" borderId="5" xfId="4" applyNumberFormat="1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164" fontId="5" fillId="0" borderId="7" xfId="2" applyNumberFormat="1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Alignment="1" applyProtection="1">
      <alignment horizontal="center" wrapText="1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164" fontId="1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>
      <alignment horizontal="center" vertical="center"/>
    </xf>
    <xf numFmtId="0" fontId="7" fillId="0" borderId="5" xfId="1" applyFont="1" applyBorder="1" applyAlignment="1">
      <alignment vertical="center" wrapText="1"/>
    </xf>
    <xf numFmtId="0" fontId="7" fillId="0" borderId="5" xfId="2" applyFont="1" applyBorder="1" applyAlignment="1">
      <alignment vertical="center" wrapText="1"/>
    </xf>
    <xf numFmtId="0" fontId="2" fillId="2" borderId="21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2" fontId="2" fillId="0" borderId="5" xfId="0" applyNumberFormat="1" applyFont="1" applyBorder="1" applyAlignment="1">
      <alignment horizontal="center" vertical="center"/>
    </xf>
  </cellXfs>
  <cellStyles count="5">
    <cellStyle name="Обычный" xfId="0" builtinId="0"/>
    <cellStyle name="Обычный 13" xfId="4"/>
    <cellStyle name="Обычный 6" xfId="1"/>
    <cellStyle name="Обычный 9" xfId="3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sqref="A1:XFD1048576"/>
    </sheetView>
  </sheetViews>
  <sheetFormatPr defaultRowHeight="14.4" x14ac:dyDescent="0.3"/>
  <cols>
    <col min="1" max="1" width="10.44140625" customWidth="1"/>
    <col min="2" max="2" width="20" customWidth="1"/>
    <col min="3" max="3" width="16.44140625" customWidth="1"/>
    <col min="4" max="4" width="28.5546875" customWidth="1"/>
    <col min="5" max="5" width="10.6640625" customWidth="1"/>
    <col min="6" max="6" width="12" customWidth="1"/>
    <col min="7" max="7" width="8.33203125" customWidth="1"/>
    <col min="8" max="8" width="10.44140625" customWidth="1"/>
    <col min="9" max="9" width="10.33203125" bestFit="1" customWidth="1"/>
    <col min="10" max="10" width="11.88671875" customWidth="1"/>
    <col min="11" max="11" width="0" hidden="1" customWidth="1"/>
  </cols>
  <sheetData>
    <row r="1" spans="1:11" ht="18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"/>
    </row>
    <row r="2" spans="1:11" ht="18" x14ac:dyDescent="0.35">
      <c r="A2" s="1"/>
      <c r="B2" s="3"/>
      <c r="C2" s="3"/>
      <c r="D2" s="3"/>
      <c r="E2" s="3"/>
      <c r="F2" s="3"/>
      <c r="G2" s="3"/>
      <c r="H2" s="3"/>
      <c r="I2" s="3"/>
      <c r="J2" s="3"/>
      <c r="K2" s="1"/>
    </row>
    <row r="3" spans="1:11" ht="18" x14ac:dyDescent="0.35">
      <c r="A3" s="4" t="s">
        <v>1</v>
      </c>
      <c r="B3" s="4"/>
      <c r="C3" s="4"/>
      <c r="D3" s="4"/>
      <c r="E3" s="4"/>
      <c r="F3" s="4"/>
      <c r="G3" s="4"/>
      <c r="H3" s="4"/>
      <c r="I3" s="5"/>
      <c r="J3" s="1"/>
      <c r="K3" s="1"/>
    </row>
    <row r="4" spans="1:11" ht="18" x14ac:dyDescent="0.35">
      <c r="A4" s="6"/>
      <c r="B4" s="6"/>
      <c r="C4" s="6"/>
      <c r="D4" s="6"/>
      <c r="E4" s="6"/>
      <c r="F4" s="6"/>
      <c r="G4" s="6"/>
      <c r="H4" s="6"/>
      <c r="I4" s="5"/>
      <c r="J4" s="1"/>
      <c r="K4" s="1"/>
    </row>
    <row r="5" spans="1:11" ht="18" x14ac:dyDescent="0.35">
      <c r="A5" s="5" t="s">
        <v>2</v>
      </c>
      <c r="B5" s="5"/>
      <c r="C5" s="5"/>
      <c r="D5" s="5"/>
      <c r="E5" s="5"/>
      <c r="F5" s="5" t="s">
        <v>3</v>
      </c>
      <c r="G5" s="5"/>
      <c r="H5" s="5"/>
      <c r="I5" s="5"/>
      <c r="J5" s="1"/>
      <c r="K5" s="1"/>
    </row>
    <row r="6" spans="1:11" ht="18" x14ac:dyDescent="0.35">
      <c r="A6" s="5"/>
      <c r="B6" s="5"/>
      <c r="C6" s="5"/>
      <c r="D6" s="5"/>
      <c r="E6" s="5"/>
      <c r="F6" s="5"/>
      <c r="G6" s="5"/>
      <c r="H6" s="5"/>
      <c r="I6" s="5"/>
      <c r="J6" s="1"/>
      <c r="K6" s="1"/>
    </row>
    <row r="7" spans="1:11" ht="18" x14ac:dyDescent="0.35">
      <c r="A7" s="2" t="s">
        <v>29</v>
      </c>
      <c r="B7" s="2"/>
      <c r="C7" s="2"/>
      <c r="D7" s="2"/>
      <c r="E7" s="2"/>
      <c r="F7" s="2"/>
      <c r="G7" s="2"/>
      <c r="H7" s="2"/>
      <c r="I7" s="2"/>
      <c r="J7" s="1"/>
      <c r="K7" s="1"/>
    </row>
    <row r="8" spans="1:11" ht="18.600000000000001" thickBot="1" x14ac:dyDescent="0.4">
      <c r="A8" s="2" t="s">
        <v>30</v>
      </c>
      <c r="B8" s="2"/>
      <c r="C8" s="2"/>
      <c r="D8" s="2"/>
      <c r="E8" s="2"/>
      <c r="F8" s="2"/>
      <c r="G8" s="2"/>
      <c r="H8" s="2"/>
      <c r="I8" s="5"/>
      <c r="J8" s="1"/>
      <c r="K8" s="1"/>
    </row>
    <row r="9" spans="1:11" ht="54.6" thickBot="1" x14ac:dyDescent="0.35">
      <c r="A9" s="7" t="s">
        <v>4</v>
      </c>
      <c r="B9" s="8" t="s">
        <v>5</v>
      </c>
      <c r="C9" s="8" t="s">
        <v>6</v>
      </c>
      <c r="D9" s="8" t="s">
        <v>7</v>
      </c>
      <c r="E9" s="9" t="s">
        <v>8</v>
      </c>
      <c r="F9" s="9" t="s">
        <v>9</v>
      </c>
      <c r="G9" s="42" t="s">
        <v>10</v>
      </c>
      <c r="H9" s="10" t="s">
        <v>11</v>
      </c>
      <c r="I9" s="11" t="s">
        <v>12</v>
      </c>
      <c r="J9" s="39" t="s">
        <v>13</v>
      </c>
      <c r="K9" s="39" t="s">
        <v>13</v>
      </c>
    </row>
    <row r="10" spans="1:11" ht="87" customHeight="1" x14ac:dyDescent="0.3">
      <c r="A10" s="43" t="s">
        <v>14</v>
      </c>
      <c r="B10" s="14" t="s">
        <v>27</v>
      </c>
      <c r="C10" s="36">
        <v>268</v>
      </c>
      <c r="D10" s="44" t="s">
        <v>31</v>
      </c>
      <c r="E10" s="28">
        <v>90</v>
      </c>
      <c r="F10" s="18">
        <v>38</v>
      </c>
      <c r="G10" s="29">
        <v>15.54</v>
      </c>
      <c r="H10" s="29">
        <v>11.45</v>
      </c>
      <c r="I10" s="45">
        <v>11.2</v>
      </c>
      <c r="J10" s="29">
        <v>210.32</v>
      </c>
      <c r="K10" s="12">
        <v>316.39999999999998</v>
      </c>
    </row>
    <row r="11" spans="1:11" ht="75.599999999999994" customHeight="1" x14ac:dyDescent="0.3">
      <c r="A11" s="46"/>
      <c r="B11" s="14" t="s">
        <v>28</v>
      </c>
      <c r="C11" s="47" t="s">
        <v>32</v>
      </c>
      <c r="D11" s="16" t="s">
        <v>33</v>
      </c>
      <c r="E11" s="17">
        <v>150</v>
      </c>
      <c r="F11" s="22">
        <v>23</v>
      </c>
      <c r="G11" s="41">
        <v>5.53</v>
      </c>
      <c r="H11" s="41">
        <v>4.78</v>
      </c>
      <c r="I11" s="41">
        <v>35.29</v>
      </c>
      <c r="J11" s="41">
        <v>206.4</v>
      </c>
      <c r="K11" s="20">
        <v>121.4</v>
      </c>
    </row>
    <row r="12" spans="1:11" ht="18" x14ac:dyDescent="0.3">
      <c r="A12" s="46"/>
      <c r="B12" s="23" t="s">
        <v>16</v>
      </c>
      <c r="C12" s="24" t="s">
        <v>17</v>
      </c>
      <c r="D12" s="16" t="s">
        <v>18</v>
      </c>
      <c r="E12" s="19">
        <v>30</v>
      </c>
      <c r="F12" s="25">
        <v>3.5</v>
      </c>
      <c r="G12" s="19">
        <v>2.2799999999999998</v>
      </c>
      <c r="H12" s="19">
        <v>0.24</v>
      </c>
      <c r="I12" s="19">
        <v>14.76</v>
      </c>
      <c r="J12" s="19">
        <v>70.5</v>
      </c>
      <c r="K12" s="12">
        <v>49.5</v>
      </c>
    </row>
    <row r="13" spans="1:11" ht="18" x14ac:dyDescent="0.3">
      <c r="A13" s="46"/>
      <c r="B13" s="23" t="s">
        <v>19</v>
      </c>
      <c r="C13" s="26" t="s">
        <v>17</v>
      </c>
      <c r="D13" s="16" t="s">
        <v>20</v>
      </c>
      <c r="E13" s="19">
        <v>50</v>
      </c>
      <c r="F13" s="25">
        <v>3.5</v>
      </c>
      <c r="G13" s="19">
        <v>2.8</v>
      </c>
      <c r="H13" s="19">
        <v>0.55000000000000004</v>
      </c>
      <c r="I13" s="19">
        <v>24.7</v>
      </c>
      <c r="J13" s="19">
        <v>116</v>
      </c>
      <c r="K13" s="12">
        <v>72</v>
      </c>
    </row>
    <row r="14" spans="1:11" ht="162.6" thickBot="1" x14ac:dyDescent="0.35">
      <c r="A14" s="48"/>
      <c r="B14" s="40" t="s">
        <v>15</v>
      </c>
      <c r="C14" s="19" t="s">
        <v>34</v>
      </c>
      <c r="D14" s="16" t="s">
        <v>35</v>
      </c>
      <c r="E14" s="21">
        <v>200</v>
      </c>
      <c r="F14" s="22">
        <v>25</v>
      </c>
      <c r="G14" s="27">
        <v>4.78</v>
      </c>
      <c r="H14" s="20">
        <v>4.05</v>
      </c>
      <c r="I14" s="27">
        <v>0.25</v>
      </c>
      <c r="J14" s="27">
        <v>95</v>
      </c>
      <c r="K14" s="27">
        <v>56.6</v>
      </c>
    </row>
    <row r="15" spans="1:11" ht="18" thickBot="1" x14ac:dyDescent="0.35">
      <c r="A15" s="46"/>
      <c r="B15" s="31" t="s">
        <v>21</v>
      </c>
      <c r="C15" s="32"/>
      <c r="D15" s="49"/>
      <c r="E15" s="50">
        <f>E13+E12+E11+E10+E14</f>
        <v>520</v>
      </c>
      <c r="F15" s="50">
        <f t="shared" ref="F15:J15" si="0">F13+F12+F11+F10+F14</f>
        <v>93</v>
      </c>
      <c r="G15" s="50">
        <f t="shared" si="0"/>
        <v>30.93</v>
      </c>
      <c r="H15" s="50">
        <f t="shared" si="0"/>
        <v>21.07</v>
      </c>
      <c r="I15" s="50">
        <f t="shared" si="0"/>
        <v>86.2</v>
      </c>
      <c r="J15" s="50">
        <f t="shared" si="0"/>
        <v>698.22</v>
      </c>
      <c r="K15" s="51">
        <f t="shared" ref="K15" si="1">SUM(K10:K14)</f>
        <v>615.9</v>
      </c>
    </row>
    <row r="16" spans="1:11" ht="48.6" customHeight="1" x14ac:dyDescent="0.3">
      <c r="A16" s="13" t="s">
        <v>22</v>
      </c>
      <c r="B16" s="14" t="s">
        <v>36</v>
      </c>
      <c r="C16" s="19" t="s">
        <v>37</v>
      </c>
      <c r="D16" s="16" t="s">
        <v>38</v>
      </c>
      <c r="E16" s="21">
        <v>210</v>
      </c>
      <c r="F16" s="18">
        <v>21</v>
      </c>
      <c r="G16" s="19">
        <v>2.1800000000000002</v>
      </c>
      <c r="H16" s="19">
        <v>3.77</v>
      </c>
      <c r="I16" s="19">
        <v>9.8699999999999992</v>
      </c>
      <c r="J16" s="19">
        <v>82.76</v>
      </c>
      <c r="K16" s="25">
        <v>276.8</v>
      </c>
    </row>
    <row r="17" spans="1:11" ht="87" customHeight="1" x14ac:dyDescent="0.3">
      <c r="A17" s="13"/>
      <c r="B17" s="14" t="s">
        <v>27</v>
      </c>
      <c r="C17" s="36">
        <v>268</v>
      </c>
      <c r="D17" s="44" t="s">
        <v>31</v>
      </c>
      <c r="E17" s="28">
        <v>90</v>
      </c>
      <c r="F17" s="18">
        <v>35</v>
      </c>
      <c r="G17" s="29">
        <v>15.54</v>
      </c>
      <c r="H17" s="29">
        <v>11.45</v>
      </c>
      <c r="I17" s="45">
        <v>11.2</v>
      </c>
      <c r="J17" s="29">
        <v>210.32</v>
      </c>
      <c r="K17" s="20">
        <v>121.4</v>
      </c>
    </row>
    <row r="18" spans="1:11" ht="68.400000000000006" customHeight="1" x14ac:dyDescent="0.3">
      <c r="A18" s="13"/>
      <c r="B18" s="14" t="s">
        <v>28</v>
      </c>
      <c r="C18" s="47" t="s">
        <v>32</v>
      </c>
      <c r="D18" s="16" t="s">
        <v>33</v>
      </c>
      <c r="E18" s="17">
        <v>150</v>
      </c>
      <c r="F18" s="22">
        <v>15</v>
      </c>
      <c r="G18" s="19">
        <v>5.53</v>
      </c>
      <c r="H18" s="19">
        <v>4.78</v>
      </c>
      <c r="I18" s="19">
        <v>35.29</v>
      </c>
      <c r="J18" s="19">
        <v>206.4</v>
      </c>
      <c r="K18" s="12">
        <v>49.5</v>
      </c>
    </row>
    <row r="19" spans="1:11" ht="18" x14ac:dyDescent="0.3">
      <c r="A19" s="13"/>
      <c r="B19" s="23" t="s">
        <v>16</v>
      </c>
      <c r="C19" s="24" t="s">
        <v>17</v>
      </c>
      <c r="D19" s="16" t="s">
        <v>18</v>
      </c>
      <c r="E19" s="19">
        <v>30</v>
      </c>
      <c r="F19" s="25">
        <v>3.5</v>
      </c>
      <c r="G19" s="19">
        <v>2.2799999999999998</v>
      </c>
      <c r="H19" s="19">
        <v>0.24</v>
      </c>
      <c r="I19" s="19">
        <v>14.76</v>
      </c>
      <c r="J19" s="19">
        <v>70.5</v>
      </c>
      <c r="K19" s="12">
        <v>72</v>
      </c>
    </row>
    <row r="20" spans="1:11" ht="18" x14ac:dyDescent="0.3">
      <c r="A20" s="13"/>
      <c r="B20" s="23" t="s">
        <v>19</v>
      </c>
      <c r="C20" s="26" t="s">
        <v>17</v>
      </c>
      <c r="D20" s="16" t="s">
        <v>20</v>
      </c>
      <c r="E20" s="19">
        <v>50</v>
      </c>
      <c r="F20" s="25">
        <v>3.5</v>
      </c>
      <c r="G20" s="19">
        <v>2.8</v>
      </c>
      <c r="H20" s="19">
        <v>0.55000000000000004</v>
      </c>
      <c r="I20" s="19">
        <v>24.7</v>
      </c>
      <c r="J20" s="19">
        <v>116</v>
      </c>
      <c r="K20" s="12">
        <v>236.8</v>
      </c>
    </row>
    <row r="21" spans="1:11" ht="162.6" thickBot="1" x14ac:dyDescent="0.35">
      <c r="A21" s="13"/>
      <c r="B21" s="14" t="s">
        <v>15</v>
      </c>
      <c r="C21" s="15" t="s">
        <v>34</v>
      </c>
      <c r="D21" s="16" t="s">
        <v>35</v>
      </c>
      <c r="E21" s="17">
        <v>200</v>
      </c>
      <c r="F21" s="22">
        <v>15</v>
      </c>
      <c r="G21" s="27">
        <v>4.78</v>
      </c>
      <c r="H21" s="20">
        <v>4.05</v>
      </c>
      <c r="I21" s="27">
        <v>0.25</v>
      </c>
      <c r="J21" s="27">
        <v>95</v>
      </c>
      <c r="K21" s="52">
        <v>169.4</v>
      </c>
    </row>
    <row r="22" spans="1:11" ht="18" thickBot="1" x14ac:dyDescent="0.35">
      <c r="A22" s="53"/>
      <c r="B22" s="54" t="s">
        <v>21</v>
      </c>
      <c r="C22" s="41"/>
      <c r="D22" s="55"/>
      <c r="E22" s="41">
        <f>SUM(E16:E21)</f>
        <v>730</v>
      </c>
      <c r="F22" s="41">
        <f t="shared" ref="F22:J22" si="2">SUM(F16:F21)</f>
        <v>93</v>
      </c>
      <c r="G22" s="41">
        <f t="shared" si="2"/>
        <v>33.11</v>
      </c>
      <c r="H22" s="41">
        <f t="shared" si="2"/>
        <v>24.84</v>
      </c>
      <c r="I22" s="41">
        <f t="shared" si="2"/>
        <v>96.070000000000007</v>
      </c>
      <c r="J22" s="41">
        <f t="shared" si="2"/>
        <v>780.98</v>
      </c>
      <c r="K22" s="30">
        <f t="shared" ref="K22" si="3">K19+K18+K17+K16+K20+K21</f>
        <v>925.9</v>
      </c>
    </row>
    <row r="23" spans="1:11" ht="18" x14ac:dyDescent="0.3">
      <c r="A23" s="34"/>
      <c r="B23" s="35"/>
      <c r="D23" s="56" t="s">
        <v>23</v>
      </c>
      <c r="E23" s="57"/>
      <c r="F23" s="57"/>
      <c r="G23" s="57"/>
      <c r="H23" s="57"/>
      <c r="I23" s="57"/>
      <c r="J23" s="57"/>
      <c r="K23" s="33"/>
    </row>
    <row r="24" spans="1:11" ht="18" x14ac:dyDescent="0.3">
      <c r="A24" s="36"/>
      <c r="B24" s="37" t="s">
        <v>24</v>
      </c>
      <c r="C24" s="37" t="s">
        <v>17</v>
      </c>
      <c r="D24" s="38" t="s">
        <v>39</v>
      </c>
      <c r="E24" s="28">
        <v>10</v>
      </c>
      <c r="F24" s="25">
        <v>20.74</v>
      </c>
      <c r="G24" s="25">
        <v>0.2</v>
      </c>
      <c r="H24" s="25">
        <v>0.6</v>
      </c>
      <c r="I24" s="25">
        <v>19</v>
      </c>
      <c r="J24" s="25">
        <v>77</v>
      </c>
      <c r="K24" s="25">
        <v>77</v>
      </c>
    </row>
    <row r="25" spans="1:11" ht="18" x14ac:dyDescent="0.35">
      <c r="B25" s="58"/>
      <c r="C25" s="59"/>
      <c r="D25" s="36"/>
      <c r="E25" s="36"/>
      <c r="F25" s="36"/>
      <c r="G25" s="60">
        <f>G24</f>
        <v>0.2</v>
      </c>
      <c r="H25" s="60">
        <f t="shared" ref="H25:K25" si="4">H24</f>
        <v>0.6</v>
      </c>
      <c r="I25" s="60">
        <f t="shared" si="4"/>
        <v>19</v>
      </c>
      <c r="J25" s="60">
        <f t="shared" si="4"/>
        <v>77</v>
      </c>
      <c r="K25" s="60">
        <f t="shared" si="4"/>
        <v>77</v>
      </c>
    </row>
    <row r="26" spans="1:11" ht="18" x14ac:dyDescent="0.35">
      <c r="B26" s="35"/>
      <c r="D26" s="3"/>
      <c r="E26" s="5"/>
      <c r="F26" s="1"/>
    </row>
    <row r="28" spans="1:11" ht="17.399999999999999" x14ac:dyDescent="0.3">
      <c r="D28" s="3" t="s">
        <v>25</v>
      </c>
    </row>
    <row r="29" spans="1:11" ht="17.399999999999999" x14ac:dyDescent="0.3">
      <c r="D29" s="3" t="s">
        <v>26</v>
      </c>
    </row>
  </sheetData>
  <mergeCells count="6">
    <mergeCell ref="B1:J1"/>
    <mergeCell ref="A3:H3"/>
    <mergeCell ref="A7:I7"/>
    <mergeCell ref="A8:H8"/>
    <mergeCell ref="A10:A15"/>
    <mergeCell ref="A16:A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2025-10-23T02:39:36Z</dcterms:created>
  <dcterms:modified xsi:type="dcterms:W3CDTF">2025-10-23T02:41:10Z</dcterms:modified>
</cp:coreProperties>
</file>