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6" i="1" l="1"/>
  <c r="H26" i="1"/>
  <c r="G26" i="1"/>
  <c r="F26" i="1"/>
  <c r="J23" i="1"/>
  <c r="I23" i="1"/>
  <c r="H23" i="1"/>
  <c r="F23" i="1"/>
  <c r="E23" i="1"/>
  <c r="K20" i="1"/>
  <c r="J16" i="1"/>
  <c r="I16" i="1"/>
  <c r="H16" i="1"/>
  <c r="G16" i="1"/>
  <c r="G23" i="1" s="1"/>
  <c r="F15" i="1"/>
  <c r="E15" i="1"/>
  <c r="K10" i="1"/>
  <c r="K14" i="1" s="1"/>
  <c r="J10" i="1"/>
  <c r="J15" i="1" s="1"/>
  <c r="I10" i="1"/>
  <c r="I15" i="1" s="1"/>
  <c r="H10" i="1"/>
  <c r="H15" i="1" s="1"/>
  <c r="G10" i="1"/>
  <c r="G15" i="1" s="1"/>
  <c r="K9" i="1"/>
</calcChain>
</file>

<file path=xl/sharedStrings.xml><?xml version="1.0" encoding="utf-8"?>
<sst xmlns="http://schemas.openxmlformats.org/spreadsheetml/2006/main" count="61" uniqueCount="47">
  <si>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</si>
  <si>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</si>
  <si>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</si>
  <si>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</si>
  <si>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</si>
  <si>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</si>
  <si>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</si>
  <si>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</si>
  <si>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</si>
  <si>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</si>
  <si>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</si>
  <si>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</si>
  <si>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</si>
  <si>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</si>
  <si>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</si>
  <si>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</si>
  <si>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</si>
  <si>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</si>
  <si>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</si>
  <si>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</si>
  <si>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</si>
  <si>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Итого</t>
  </si>
  <si>
    <t>Обед</t>
  </si>
  <si>
    <t>Супы картофельные с крупами, бобовыми, макаронными изделиями, овощами, рассольники</t>
  </si>
  <si>
    <t>Салат из свежих овощей</t>
  </si>
  <si>
    <t>Дополнительное меню для детей с ОВЗ</t>
  </si>
  <si>
    <t>Повар________________</t>
  </si>
  <si>
    <t>Фельдшер_____________</t>
  </si>
  <si>
    <t>Блюда (гарниры) из круп, бобовых и макаронных изделий</t>
  </si>
  <si>
    <t>кондитерское изделие</t>
  </si>
  <si>
    <t>Четверг</t>
  </si>
  <si>
    <t>473/К/ССЖ</t>
  </si>
  <si>
    <t>Напиток витаминный</t>
  </si>
  <si>
    <t>Блюдо из рыбы, в том числе с соусом</t>
  </si>
  <si>
    <t>234/М</t>
  </si>
  <si>
    <t>Котлета рыбная с маслом сливочным</t>
  </si>
  <si>
    <t>32/И</t>
  </si>
  <si>
    <t xml:space="preserve">Салат из белокочанной капусты, помидоров </t>
  </si>
  <si>
    <t>соусы</t>
  </si>
  <si>
    <t>соус красный основной</t>
  </si>
  <si>
    <t>415/И</t>
  </si>
  <si>
    <t>Рис припущенный с овощами</t>
  </si>
  <si>
    <t xml:space="preserve">                                          ___________А.О. Ооржак       </t>
  </si>
  <si>
    <t>Меню на «16»  октября  2025г.</t>
  </si>
  <si>
    <t>54-12с-2020</t>
  </si>
  <si>
    <t>Суп с рыбными консервами</t>
  </si>
  <si>
    <t>печенье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</si>
</sst>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2" fontId="5" fillId="0" borderId="6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1" fontId="5" fillId="0" borderId="7" xfId="2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2" fontId="2" fillId="0" borderId="10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42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43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30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56" t="s">
        <v>3</v>
      </c>
      <c r="B9" s="7" t="s">
        <v>4</v>
      </c>
      <c r="C9" s="7" t="s">
        <v>5</v>
      </c>
      <c r="D9" s="7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10" t="s">
        <v>12</v>
      </c>
      <c r="K9" s="11">
        <f>715.9/2</f>
        <v>357.95</v>
      </c>
    </row>
    <row r="10" spans="1:11" ht="87" customHeight="1" x14ac:dyDescent="0.3">
      <c r="A10" s="51" t="s">
        <v>13</v>
      </c>
      <c r="B10" s="45" t="s">
        <v>23</v>
      </c>
      <c r="C10" s="53" t="s">
        <v>44</v>
      </c>
      <c r="D10" s="50" t="s">
        <v>45</v>
      </c>
      <c r="E10" s="32">
        <v>200</v>
      </c>
      <c r="F10" s="17">
        <v>39</v>
      </c>
      <c r="G10" s="32">
        <f>39.6/2</f>
        <v>19.8</v>
      </c>
      <c r="H10" s="32">
        <f>19.5/2</f>
        <v>9.75</v>
      </c>
      <c r="I10" s="32">
        <f>71.5/2</f>
        <v>35.75</v>
      </c>
      <c r="J10" s="11">
        <f>620.6/4</f>
        <v>155.15</v>
      </c>
      <c r="K10" s="11">
        <f>620.6/4</f>
        <v>155.15</v>
      </c>
    </row>
    <row r="11" spans="1:11" ht="75.599999999999994" customHeight="1" x14ac:dyDescent="0.3">
      <c r="A11" s="51"/>
      <c r="B11" s="45" t="s">
        <v>14</v>
      </c>
      <c r="C11" s="57" t="s">
        <v>31</v>
      </c>
      <c r="D11" s="15" t="s">
        <v>32</v>
      </c>
      <c r="E11" s="20">
        <v>200</v>
      </c>
      <c r="F11" s="21">
        <v>22</v>
      </c>
      <c r="G11" s="18">
        <v>0.46</v>
      </c>
      <c r="H11" s="18">
        <v>0.15</v>
      </c>
      <c r="I11" s="18">
        <v>19.54</v>
      </c>
      <c r="J11" s="18">
        <v>85.1</v>
      </c>
      <c r="K11" s="11">
        <v>49.5</v>
      </c>
    </row>
    <row r="12" spans="1:11" ht="18" x14ac:dyDescent="0.3">
      <c r="A12" s="51"/>
      <c r="B12" s="46" t="s">
        <v>15</v>
      </c>
      <c r="C12" s="23" t="s">
        <v>16</v>
      </c>
      <c r="D12" s="15" t="s">
        <v>17</v>
      </c>
      <c r="E12" s="18">
        <v>30</v>
      </c>
      <c r="F12" s="24">
        <v>3.5</v>
      </c>
      <c r="G12" s="18">
        <v>2.2799999999999998</v>
      </c>
      <c r="H12" s="18">
        <v>0.24</v>
      </c>
      <c r="I12" s="18">
        <v>14.76</v>
      </c>
      <c r="J12" s="18">
        <v>70.5</v>
      </c>
      <c r="K12" s="11">
        <v>72</v>
      </c>
    </row>
    <row r="13" spans="1:11" ht="18.600000000000001" thickBot="1" x14ac:dyDescent="0.35">
      <c r="A13" s="51"/>
      <c r="B13" s="46" t="s">
        <v>18</v>
      </c>
      <c r="C13" s="25" t="s">
        <v>16</v>
      </c>
      <c r="D13" s="15" t="s">
        <v>19</v>
      </c>
      <c r="E13" s="18">
        <v>50</v>
      </c>
      <c r="F13" s="24">
        <v>3.5</v>
      </c>
      <c r="G13" s="18">
        <v>2.8</v>
      </c>
      <c r="H13" s="18">
        <v>0.55000000000000004</v>
      </c>
      <c r="I13" s="18">
        <v>24.7</v>
      </c>
      <c r="J13" s="18">
        <v>116</v>
      </c>
      <c r="K13" s="26">
        <v>130</v>
      </c>
    </row>
    <row r="14" spans="1:11" ht="36.6" thickBot="1" x14ac:dyDescent="0.35">
      <c r="A14" s="51"/>
      <c r="B14" s="27" t="s">
        <v>29</v>
      </c>
      <c r="C14" s="32" t="s">
        <v>16</v>
      </c>
      <c r="D14" s="28" t="s">
        <v>46</v>
      </c>
      <c r="E14" s="19">
        <v>30</v>
      </c>
      <c r="F14" s="21">
        <v>25</v>
      </c>
      <c r="G14" s="26">
        <v>8</v>
      </c>
      <c r="H14" s="19">
        <v>4.05</v>
      </c>
      <c r="I14" s="26">
        <v>45</v>
      </c>
      <c r="J14" s="26">
        <v>130</v>
      </c>
      <c r="K14" s="52">
        <f>SUM(K9:K13)</f>
        <v>764.6</v>
      </c>
    </row>
    <row r="15" spans="1:11" ht="18.600000000000001" thickBot="1" x14ac:dyDescent="0.35">
      <c r="A15" s="51"/>
      <c r="B15" s="47" t="s">
        <v>21</v>
      </c>
      <c r="C15" s="29"/>
      <c r="D15" s="30"/>
      <c r="E15" s="31">
        <f>E14+E13+E12+E11+E10</f>
        <v>510</v>
      </c>
      <c r="F15" s="31">
        <f t="shared" ref="F15:J15" si="0">F14+F13+F12+F11+F10</f>
        <v>93</v>
      </c>
      <c r="G15" s="31">
        <f t="shared" si="0"/>
        <v>33.340000000000003</v>
      </c>
      <c r="H15" s="31">
        <f t="shared" si="0"/>
        <v>14.74</v>
      </c>
      <c r="I15" s="31">
        <f t="shared" si="0"/>
        <v>139.75</v>
      </c>
      <c r="J15" s="31">
        <f t="shared" si="0"/>
        <v>556.75</v>
      </c>
      <c r="K15" s="24">
        <v>131</v>
      </c>
    </row>
    <row r="16" spans="1:11" ht="48.6" customHeight="1" x14ac:dyDescent="0.3">
      <c r="A16" s="12" t="s">
        <v>22</v>
      </c>
      <c r="B16" s="33" t="s">
        <v>33</v>
      </c>
      <c r="C16" s="14" t="s">
        <v>34</v>
      </c>
      <c r="D16" s="15" t="s">
        <v>35</v>
      </c>
      <c r="E16" s="16">
        <v>105</v>
      </c>
      <c r="F16" s="17">
        <v>30</v>
      </c>
      <c r="G16" s="32">
        <f>39.6/2</f>
        <v>19.8</v>
      </c>
      <c r="H16" s="32">
        <f>19.5/2</f>
        <v>9.75</v>
      </c>
      <c r="I16" s="32">
        <f>71.5/2</f>
        <v>35.75</v>
      </c>
      <c r="J16" s="11">
        <f>620.6/4</f>
        <v>155.15</v>
      </c>
      <c r="K16" s="19">
        <v>110.6</v>
      </c>
    </row>
    <row r="17" spans="1:12" ht="162" x14ac:dyDescent="0.3">
      <c r="A17" s="12"/>
      <c r="B17" s="13" t="s">
        <v>14</v>
      </c>
      <c r="C17" s="57" t="s">
        <v>31</v>
      </c>
      <c r="D17" s="15" t="s">
        <v>32</v>
      </c>
      <c r="E17" s="20">
        <v>200</v>
      </c>
      <c r="F17" s="21">
        <v>22</v>
      </c>
      <c r="G17" s="18">
        <v>0.46</v>
      </c>
      <c r="H17" s="18">
        <v>0.15</v>
      </c>
      <c r="I17" s="18">
        <v>19.54</v>
      </c>
      <c r="J17" s="18">
        <v>85.1</v>
      </c>
      <c r="K17" s="11">
        <v>49.5</v>
      </c>
    </row>
    <row r="18" spans="1:12" ht="18" x14ac:dyDescent="0.3">
      <c r="A18" s="12"/>
      <c r="B18" s="22" t="s">
        <v>15</v>
      </c>
      <c r="C18" s="23" t="s">
        <v>16</v>
      </c>
      <c r="D18" s="15" t="s">
        <v>17</v>
      </c>
      <c r="E18" s="18">
        <v>30</v>
      </c>
      <c r="F18" s="24">
        <v>3.5</v>
      </c>
      <c r="G18" s="18">
        <v>2.2799999999999998</v>
      </c>
      <c r="H18" s="18">
        <v>0.24</v>
      </c>
      <c r="I18" s="18">
        <v>14.76</v>
      </c>
      <c r="J18" s="18">
        <v>70.5</v>
      </c>
      <c r="K18" s="11">
        <v>72</v>
      </c>
    </row>
    <row r="19" spans="1:12" ht="18.600000000000001" thickBot="1" x14ac:dyDescent="0.35">
      <c r="A19" s="12"/>
      <c r="B19" s="22" t="s">
        <v>18</v>
      </c>
      <c r="C19" s="25" t="s">
        <v>16</v>
      </c>
      <c r="D19" s="15" t="s">
        <v>19</v>
      </c>
      <c r="E19" s="18">
        <v>50</v>
      </c>
      <c r="F19" s="24">
        <v>3.5</v>
      </c>
      <c r="G19" s="18">
        <v>2.8</v>
      </c>
      <c r="H19" s="18">
        <v>0.55000000000000004</v>
      </c>
      <c r="I19" s="18">
        <v>24.7</v>
      </c>
      <c r="J19" s="18">
        <v>116</v>
      </c>
      <c r="K19" s="26">
        <v>306.3</v>
      </c>
    </row>
    <row r="20" spans="1:12" ht="40.799999999999997" customHeight="1" thickBot="1" x14ac:dyDescent="0.35">
      <c r="A20" s="12"/>
      <c r="B20" s="33" t="s">
        <v>24</v>
      </c>
      <c r="C20" s="18" t="s">
        <v>36</v>
      </c>
      <c r="D20" s="15" t="s">
        <v>37</v>
      </c>
      <c r="E20" s="20">
        <v>60</v>
      </c>
      <c r="F20" s="58">
        <v>16</v>
      </c>
      <c r="G20" s="18">
        <v>0.83</v>
      </c>
      <c r="H20" s="18">
        <v>3.11</v>
      </c>
      <c r="I20" s="18">
        <v>2.2799999999999998</v>
      </c>
      <c r="J20" s="18">
        <v>40.75</v>
      </c>
      <c r="K20" s="34">
        <f t="shared" ref="K20" si="1">K18+K17+K16+K15+K19</f>
        <v>669.40000000000009</v>
      </c>
    </row>
    <row r="21" spans="1:12" ht="15" customHeight="1" x14ac:dyDescent="0.3">
      <c r="A21" s="12"/>
      <c r="B21" s="59" t="s">
        <v>38</v>
      </c>
      <c r="C21" s="32">
        <v>333</v>
      </c>
      <c r="D21" s="28" t="s">
        <v>39</v>
      </c>
      <c r="E21" s="19">
        <v>20</v>
      </c>
      <c r="F21" s="21">
        <v>3</v>
      </c>
      <c r="G21" s="26">
        <v>2.7</v>
      </c>
      <c r="H21" s="19">
        <v>4.2</v>
      </c>
      <c r="I21" s="26">
        <v>4.4000000000000004</v>
      </c>
      <c r="J21" s="26">
        <v>65.5</v>
      </c>
      <c r="K21" s="39"/>
    </row>
    <row r="22" spans="1:12" ht="51.6" customHeight="1" x14ac:dyDescent="0.3">
      <c r="A22" s="12"/>
      <c r="B22" s="45" t="s">
        <v>28</v>
      </c>
      <c r="C22" s="20" t="s">
        <v>40</v>
      </c>
      <c r="D22" s="15" t="s">
        <v>41</v>
      </c>
      <c r="E22" s="20">
        <v>150</v>
      </c>
      <c r="F22" s="21">
        <v>15</v>
      </c>
      <c r="G22" s="18">
        <v>3.44</v>
      </c>
      <c r="H22" s="18">
        <v>4.5999999999999996</v>
      </c>
      <c r="I22" s="18">
        <v>32.74</v>
      </c>
      <c r="J22" s="18">
        <v>186.57</v>
      </c>
      <c r="K22" s="19">
        <v>110.6</v>
      </c>
      <c r="L22" s="39"/>
    </row>
    <row r="23" spans="1:12" ht="18" thickBot="1" x14ac:dyDescent="0.35">
      <c r="A23" s="12"/>
      <c r="B23" s="35" t="s">
        <v>21</v>
      </c>
      <c r="C23" s="36"/>
      <c r="D23" s="37"/>
      <c r="E23" s="38">
        <f>E19+E18+E17+E21+E20+E16+E22</f>
        <v>615</v>
      </c>
      <c r="F23" s="38">
        <f t="shared" ref="F23:J23" si="2">F19+F18+F17+F21+F20+F16+F22</f>
        <v>93</v>
      </c>
      <c r="G23" s="38">
        <f t="shared" si="2"/>
        <v>32.31</v>
      </c>
      <c r="H23" s="38">
        <f t="shared" si="2"/>
        <v>22.6</v>
      </c>
      <c r="I23" s="38">
        <f t="shared" si="2"/>
        <v>134.16999999999999</v>
      </c>
      <c r="J23" s="38">
        <f t="shared" si="2"/>
        <v>719.56999999999994</v>
      </c>
    </row>
    <row r="24" spans="1:12" ht="18" x14ac:dyDescent="0.3">
      <c r="A24" s="40"/>
      <c r="B24" s="41"/>
      <c r="D24" s="48" t="s">
        <v>25</v>
      </c>
      <c r="E24" s="49"/>
      <c r="F24" s="39"/>
      <c r="G24" s="39"/>
      <c r="H24" s="39"/>
      <c r="I24" s="39"/>
      <c r="J24" s="39"/>
    </row>
    <row r="25" spans="1:12" ht="18" x14ac:dyDescent="0.3">
      <c r="A25" s="42"/>
      <c r="B25" s="43" t="s">
        <v>20</v>
      </c>
      <c r="C25" s="43" t="s">
        <v>16</v>
      </c>
      <c r="D25" s="44" t="s">
        <v>20</v>
      </c>
      <c r="E25" s="32">
        <v>100</v>
      </c>
      <c r="F25" s="24">
        <v>20.74</v>
      </c>
      <c r="G25" s="24">
        <v>0.2</v>
      </c>
      <c r="H25" s="24">
        <v>0.6</v>
      </c>
      <c r="I25" s="24">
        <v>19</v>
      </c>
      <c r="J25" s="24">
        <v>77</v>
      </c>
    </row>
    <row r="26" spans="1:12" ht="18" x14ac:dyDescent="0.35">
      <c r="A26" s="42"/>
      <c r="B26" s="53"/>
      <c r="C26" s="54"/>
      <c r="D26" s="42"/>
      <c r="E26" s="42"/>
      <c r="F26" s="55">
        <f>F25</f>
        <v>20.74</v>
      </c>
      <c r="G26" s="55">
        <f t="shared" ref="G26:I26" si="3">G25</f>
        <v>0.2</v>
      </c>
      <c r="H26" s="55">
        <f t="shared" si="3"/>
        <v>0.6</v>
      </c>
      <c r="I26" s="55">
        <f t="shared" si="3"/>
        <v>19</v>
      </c>
    </row>
    <row r="29" spans="1:12" ht="17.399999999999999" x14ac:dyDescent="0.3">
      <c r="D29" s="3" t="s">
        <v>26</v>
      </c>
    </row>
    <row r="30" spans="1:12" ht="17.399999999999999" x14ac:dyDescent="0.3">
      <c r="D30" s="3" t="s">
        <v>27</v>
      </c>
    </row>
  </sheetData>
  <mergeCells count="6">
    <mergeCell ref="A16:A23"/>
    <mergeCell ref="B1:J1"/>
    <mergeCell ref="A3:H3"/>
    <mergeCell ref="A7:I7"/>
    <mergeCell ref="A8:H8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2025-10-23T02:44:30Z</dcterms:modified>
</cp:coreProperties>
</file>